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102"/>
  <workbookPr filterPrivacy="1"/>
  <xr:revisionPtr revIDLastSave="0" documentId="13_ncr:1_{7ACD22F3-1C80-8A47-97DF-53E011CE9189}" xr6:coauthVersionLast="47" xr6:coauthVersionMax="47" xr10:uidLastSave="{00000000-0000-0000-0000-000000000000}"/>
  <bookViews>
    <workbookView xWindow="4420" yWindow="800" windowWidth="31580" windowHeight="22580" xr2:uid="{00000000-000D-0000-FFFF-FFFF00000000}"/>
  </bookViews>
  <sheets>
    <sheet name="T-Account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P22" i="1" l="1"/>
  <c r="AL22" i="1"/>
  <c r="AH22" i="1"/>
  <c r="AD22" i="1"/>
  <c r="Z22" i="1"/>
  <c r="V22" i="1"/>
  <c r="R22" i="1"/>
  <c r="N22" i="1"/>
  <c r="J22" i="1"/>
  <c r="F22" i="1"/>
  <c r="AP21" i="1"/>
  <c r="AL21" i="1"/>
  <c r="AH21" i="1"/>
  <c r="AD21" i="1"/>
  <c r="Z21" i="1"/>
  <c r="V21" i="1"/>
  <c r="R21" i="1"/>
  <c r="N21" i="1"/>
  <c r="J21" i="1"/>
  <c r="F21" i="1"/>
  <c r="E24" i="1" s="1"/>
</calcChain>
</file>

<file path=xl/sharedStrings.xml><?xml version="1.0" encoding="utf-8"?>
<sst xmlns="http://schemas.openxmlformats.org/spreadsheetml/2006/main" count="137" uniqueCount="58">
  <si>
    <t>banks:FR7630004028379876543210943:main</t>
  </si>
  <si>
    <t>banks:FR7630004028379876543210943:withdrawal:redemption_USDF_abc123</t>
  </si>
  <si>
    <t>blockchain:ethereum:0xA0b86991c6218b36c1d19D4a2e9Eb0cE3606eB48:burn_in_flight</t>
  </si>
  <si>
    <t>blockchain:ethereum:0xA0b86991c6218b36c1d19D4a2e9Eb0cE3606eB48:circulating</t>
  </si>
  <si>
    <t>blockchain:ethereum:0xA0b86991c6218b36c1d19D4a2e9Eb0cE3606eB48:mint_in_flight</t>
  </si>
  <si>
    <t>clients:user_123:stablecoin</t>
  </si>
  <si>
    <t>platform:expenses:payment_fees</t>
  </si>
  <si>
    <t>platform:pivot:stablecoin_issuance</t>
  </si>
  <si>
    <t>platform:reserves:pending_withdrawal</t>
  </si>
  <si>
    <t>psp:stripe:main</t>
  </si>
  <si>
    <t>banks:
    FR7630004028379876543210943:
        main</t>
  </si>
  <si>
    <t>banks:
    FR7630004028379876543210943:
        withdrawal:
            redemption_USDF_abc123</t>
  </si>
  <si>
    <t>blockchain:
    ethereum:
        0xA0b86991c6218b36c1d19D4a2e9Eb0cE3606eB48:
            burn_in_flight</t>
  </si>
  <si>
    <t>blockchain:
    ethereum:
        0xA0b86991c6218b36c1d19D4a2e9Eb0cE3606eB48:
            circulating</t>
  </si>
  <si>
    <t>blockchain:
    ethereum:
        0xA0b86991c6218b36c1d19D4a2e9Eb0cE3606eB48:
            mint_in_flight</t>
  </si>
  <si>
    <t>clients:
    user_123:
        stablecoin</t>
  </si>
  <si>
    <t>platform:
    expenses:
        payment_fees</t>
  </si>
  <si>
    <t>platform:
    pivot:
        stablecoin_issuance</t>
  </si>
  <si>
    <t>platform:
    reserves:
        pending_withdrawal</t>
  </si>
  <si>
    <t>psp:
    stripe:
        main</t>
  </si>
  <si>
    <t>Transaction #</t>
  </si>
  <si>
    <t>Date</t>
  </si>
  <si>
    <t>Event/Transaction</t>
  </si>
  <si>
    <t>Reference</t>
  </si>
  <si>
    <t>Asset</t>
  </si>
  <si>
    <t>Debit</t>
  </si>
  <si>
    <t>Credit</t>
  </si>
  <si>
    <t>TXN-1</t>
  </si>
  <si>
    <t>2025-11-12</t>
  </si>
  <si>
    <t>On-Ramp Step 1: Payment Authorization &amp; Stablecoin Credit</t>
  </si>
  <si>
    <t>ONRAMP_STEP1_PAYMENT_AUTH_CREDIT_2025-11-12_161138</t>
  </si>
  <si>
    <t>USD/2</t>
  </si>
  <si>
    <t/>
  </si>
  <si>
    <t>↳ (continued)</t>
  </si>
  <si>
    <t>USDF/16</t>
  </si>
  <si>
    <t>TXN-2</t>
  </si>
  <si>
    <t>On-Ramp Step 2: Blockchain Mint Instruction</t>
  </si>
  <si>
    <t>ONRAMP_STEP2_MINT_INSTRUCTION_2025-11-12_161144</t>
  </si>
  <si>
    <t>TXN-3</t>
  </si>
  <si>
    <t>On-Ramp Step 3: Blockchain Mint Confirmation</t>
  </si>
  <si>
    <t>ONRAMP_STEP3_MINT_CONFIRMATION_2025-11-12_161149</t>
  </si>
  <si>
    <t>TXN-4</t>
  </si>
  <si>
    <t>On-Ramp Step 4: PSP/Bank Settlement</t>
  </si>
  <si>
    <t>ONRAMP_STEP4_PSP_SETTLEMENT_2025-11-12_161154</t>
  </si>
  <si>
    <t>TXN-5</t>
  </si>
  <si>
    <t>Off-Ramp Step 1: Burn Instruction</t>
  </si>
  <si>
    <t>OFFRAMP_STEP1_BURN_INSTRUCTION_2025-11-12_161409</t>
  </si>
  <si>
    <t>TXN-6</t>
  </si>
  <si>
    <t>Off-Ramp Step 2: Burn Confirmation</t>
  </si>
  <si>
    <t>OFFRAMP_STEP2_BURN_CONFIRMATION_2025-11-12_161422</t>
  </si>
  <si>
    <t>TXN-7</t>
  </si>
  <si>
    <t>Off-Ramp Step 3: Fiat Withdrawal</t>
  </si>
  <si>
    <t>OFFRAMP_STEP3_FIAT_WITHDRAWAL_2025-11-12_161500</t>
  </si>
  <si>
    <t>Balance (USD):</t>
  </si>
  <si>
    <t>USD</t>
  </si>
  <si>
    <t>Balance (USDF):</t>
  </si>
  <si>
    <t>USDF</t>
  </si>
  <si>
    <t>Balance Sheet Check: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</si>
</sst>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000000000000"/>
    <numFmt numFmtId="165" formatCode="#,##0.00;[Red]\(#,##0.00\)"/>
  </numFmts>
  <fonts count="15" x14ac:knownFonts="1">
    <font>
      <sz val="11"/>
      <color theme="1"/>
      <name val="Calibri"/>
      <family val="2"/>
      <scheme val="minor"/>
    </font>
    <font>
      <b/>
      <sz val="12"/>
      <name val="Calibri"/>
      <family val="2"/>
    </font>
    <font>
      <b/>
      <sz val="11"/>
      <name val="Calibri"/>
      <family val="2"/>
    </font>
    <font>
      <i/>
      <sz val="9"/>
      <color rgb="FF444444"/>
      <name val="Calibri"/>
      <family val="2"/>
    </font>
    <font>
      <b/>
      <sz val="11"/>
      <name val="Calibri"/>
      <family val="2"/>
    </font>
    <font>
      <b/>
      <sz val="9"/>
      <color rgb="FF333333"/>
      <name val="Calibri"/>
      <family val="2"/>
    </font>
    <font>
      <sz val="8"/>
      <color rgb="FF444444"/>
      <name val="Calibri"/>
      <family val="2"/>
    </font>
    <font>
      <sz val="9"/>
      <color rgb="FF006600"/>
      <name val="Calibri"/>
      <family val="2"/>
    </font>
    <font>
      <sz val="9"/>
      <color rgb="FFCC0000"/>
      <name val="Calibri"/>
      <family val="2"/>
    </font>
    <font>
      <i/>
      <sz val="8"/>
      <color rgb="FF999999"/>
      <name val="Calibri"/>
      <family val="2"/>
    </font>
    <font>
      <b/>
      <sz val="10"/>
      <name val="Calibri"/>
      <family val="2"/>
    </font>
    <font>
      <b/>
      <sz val="9"/>
      <color rgb="FF000080"/>
      <name val="Calibri"/>
      <family val="2"/>
    </font>
    <font>
      <b/>
      <sz val="10"/>
      <color rgb="FF000080"/>
      <name val="Calibri"/>
      <family val="2"/>
    </font>
    <font>
      <b/>
      <sz val="10"/>
      <color rgb="FFFF0000"/>
      <name val="Calibri"/>
      <family val="2"/>
    </font>
    <font>
      <b/>
      <sz val="12"/>
      <color rgb="FFFFFFFF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0F0F0"/>
      </patternFill>
    </fill>
    <fill>
      <patternFill patternType="solid">
        <fgColor rgb="FFF8F8F8"/>
      </patternFill>
    </fill>
    <fill>
      <patternFill patternType="solid">
        <fgColor rgb="FFFFFFFF"/>
      </patternFill>
    </fill>
    <fill>
      <patternFill patternType="solid">
        <fgColor rgb="FFF0F8FF"/>
      </patternFill>
    </fill>
    <fill>
      <patternFill patternType="solid">
        <fgColor rgb="FFE6F3FF"/>
      </patternFill>
    </fill>
    <fill>
      <patternFill patternType="solid">
        <fgColor rgb="FFCC0000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/>
      <right/>
      <top/>
      <bottom style="thin">
        <color rgb="FF999999"/>
      </bottom>
      <diagonal/>
    </border>
    <border>
      <left style="medium">
        <color rgb="FF000080"/>
      </left>
      <right style="medium">
        <color rgb="FF000080"/>
      </right>
      <top style="medium">
        <color rgb="FF000080"/>
      </top>
      <bottom style="medium">
        <color rgb="FF000080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4" fillId="0" borderId="0" xfId="0" applyFont="1" applyAlignment="1">
      <alignment horizontal="center" vertical="center"/>
    </xf>
    <xf numFmtId="0" fontId="5" fillId="2" borderId="0" xfId="0" applyFont="1" applyFill="1"/>
    <xf numFmtId="0" fontId="6" fillId="0" borderId="2" xfId="0" applyFont="1" applyBorder="1"/>
    <xf numFmtId="4" fontId="7" fillId="0" borderId="2" xfId="0" applyNumberFormat="1" applyFont="1" applyBorder="1"/>
    <xf numFmtId="4" fontId="8" fillId="0" borderId="2" xfId="0" applyNumberFormat="1" applyFont="1" applyBorder="1"/>
    <xf numFmtId="0" fontId="9" fillId="3" borderId="3" xfId="0" applyFont="1" applyFill="1" applyBorder="1"/>
    <xf numFmtId="164" fontId="7" fillId="0" borderId="2" xfId="0" applyNumberFormat="1" applyFont="1" applyBorder="1"/>
    <xf numFmtId="164" fontId="8" fillId="0" borderId="2" xfId="0" applyNumberFormat="1" applyFont="1" applyBorder="1"/>
    <xf numFmtId="0" fontId="5" fillId="2" borderId="3" xfId="0" applyFont="1" applyFill="1" applyBorder="1"/>
    <xf numFmtId="0" fontId="10" fillId="4" borderId="2" xfId="0" applyFont="1" applyFill="1" applyBorder="1" applyAlignment="1">
      <alignment horizontal="left" vertical="center"/>
    </xf>
    <xf numFmtId="0" fontId="11" fillId="5" borderId="4" xfId="0" applyFont="1" applyFill="1" applyBorder="1" applyAlignment="1">
      <alignment horizontal="center" vertical="center"/>
    </xf>
    <xf numFmtId="0" fontId="13" fillId="4" borderId="2" xfId="0" applyFont="1" applyFill="1" applyBorder="1" applyAlignment="1">
      <alignment horizontal="left" vertical="center"/>
    </xf>
    <xf numFmtId="0" fontId="1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top" wrapText="1"/>
    </xf>
    <xf numFmtId="165" fontId="12" fillId="6" borderId="4" xfId="0" applyNumberFormat="1" applyFont="1" applyFill="1" applyBorder="1" applyAlignment="1">
      <alignment horizontal="center" vertical="center"/>
    </xf>
    <xf numFmtId="165" fontId="14" fillId="7" borderId="0" xfId="0" applyNumberFormat="1" applyFont="1" applyFill="1" applyAlignment="1">
      <alignment horizontal="center" vertical="center"/>
    </xf>
  </cellXfs>
  <cellStyles count="1">
    <cellStyle name="Normal" xfId="0" builtinId="0"/>
  </cellStyles>
  <dxfs count="33">
    <dxf>
      <fill>
        <patternFill patternType="solid">
          <bgColor rgb="FFFFEB9C"/>
        </patternFill>
      </fill>
    </dxf>
    <dxf>
      <fill>
        <patternFill patternType="solid">
          <bgColor rgb="FFFFC7CE"/>
        </patternFill>
      </fill>
    </dxf>
    <dxf>
      <fill>
        <patternFill patternType="solid">
          <bgColor rgb="FFC6EFCE"/>
        </patternFill>
      </fill>
    </dxf>
    <dxf>
      <fill>
        <patternFill patternType="solid">
          <bgColor rgb="FFFFEB9C"/>
        </patternFill>
      </fill>
    </dxf>
    <dxf>
      <fill>
        <patternFill patternType="solid">
          <bgColor rgb="FFFFC7CE"/>
        </patternFill>
      </fill>
    </dxf>
    <dxf>
      <fill>
        <patternFill patternType="solid">
          <bgColor rgb="FFC6EFCE"/>
        </patternFill>
      </fill>
    </dxf>
    <dxf>
      <fill>
        <patternFill patternType="solid">
          <bgColor rgb="FFC6EFCE"/>
        </patternFill>
      </fill>
    </dxf>
    <dxf>
      <fill>
        <patternFill patternType="solid">
          <bgColor rgb="FFFFEB9C"/>
        </patternFill>
      </fill>
    </dxf>
    <dxf>
      <fill>
        <patternFill patternType="solid">
          <bgColor rgb="FFFFC7CE"/>
        </patternFill>
      </fill>
    </dxf>
    <dxf>
      <fill>
        <patternFill patternType="solid">
          <bgColor rgb="FFC6EFCE"/>
        </patternFill>
      </fill>
    </dxf>
    <dxf>
      <fill>
        <patternFill patternType="solid">
          <bgColor rgb="FFFFC7CE"/>
        </patternFill>
      </fill>
    </dxf>
    <dxf>
      <fill>
        <patternFill patternType="solid">
          <bgColor rgb="FFFFEB9C"/>
        </patternFill>
      </fill>
    </dxf>
    <dxf>
      <fill>
        <patternFill patternType="solid">
          <bgColor rgb="FFFFEB9C"/>
        </patternFill>
      </fill>
    </dxf>
    <dxf>
      <fill>
        <patternFill patternType="solid">
          <bgColor rgb="FFFFC7CE"/>
        </patternFill>
      </fill>
    </dxf>
    <dxf>
      <fill>
        <patternFill patternType="solid">
          <bgColor rgb="FFC6EFCE"/>
        </patternFill>
      </fill>
    </dxf>
    <dxf>
      <fill>
        <patternFill patternType="solid">
          <bgColor rgb="FFFFEB9C"/>
        </patternFill>
      </fill>
    </dxf>
    <dxf>
      <fill>
        <patternFill patternType="solid">
          <bgColor rgb="FFFFC7CE"/>
        </patternFill>
      </fill>
    </dxf>
    <dxf>
      <fill>
        <patternFill patternType="solid">
          <bgColor rgb="FFC6EFCE"/>
        </patternFill>
      </fill>
    </dxf>
    <dxf>
      <fill>
        <patternFill patternType="solid">
          <bgColor rgb="FFFFEB9C"/>
        </patternFill>
      </fill>
    </dxf>
    <dxf>
      <fill>
        <patternFill patternType="solid">
          <bgColor rgb="FFFFC7CE"/>
        </patternFill>
      </fill>
    </dxf>
    <dxf>
      <fill>
        <patternFill patternType="solid">
          <bgColor rgb="FFC6EFCE"/>
        </patternFill>
      </fill>
    </dxf>
    <dxf>
      <fill>
        <patternFill patternType="solid">
          <bgColor rgb="FFFFC7CE"/>
        </patternFill>
      </fill>
    </dxf>
    <dxf>
      <fill>
        <patternFill patternType="solid">
          <bgColor rgb="FFC6EFCE"/>
        </patternFill>
      </fill>
    </dxf>
    <dxf>
      <fill>
        <patternFill patternType="solid">
          <bgColor rgb="FFFFEB9C"/>
        </patternFill>
      </fill>
    </dxf>
    <dxf>
      <fill>
        <patternFill patternType="solid">
          <bgColor rgb="FFC6EFCE"/>
        </patternFill>
      </fill>
    </dxf>
    <dxf>
      <fill>
        <patternFill patternType="solid">
          <bgColor rgb="FFFFEB9C"/>
        </patternFill>
      </fill>
    </dxf>
    <dxf>
      <fill>
        <patternFill patternType="solid">
          <bgColor rgb="FFFFC7CE"/>
        </patternFill>
      </fill>
    </dxf>
    <dxf>
      <fill>
        <patternFill patternType="solid">
          <bgColor rgb="FFFFC7CE"/>
        </patternFill>
      </fill>
    </dxf>
    <dxf>
      <fill>
        <patternFill patternType="solid">
          <bgColor rgb="FFFFEB9C"/>
        </patternFill>
      </fill>
    </dxf>
    <dxf>
      <fill>
        <patternFill patternType="solid">
          <bgColor rgb="FFC6EFCE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24"/>
  <sheetViews>
    <sheetView tabSelected="1" workbookViewId="0">
      <selection sqref="A1:Z1"/>
    </sheetView>
  </sheetViews>
  <sheetFormatPr baseColWidth="10" defaultColWidth="8.83203125" defaultRowHeight="15" x14ac:dyDescent="0.2"/>
  <cols>
    <col min="1" max="1" width="15" customWidth="1"/>
    <col min="2" max="2" width="12" customWidth="1"/>
    <col min="3" max="3" width="25" customWidth="1"/>
    <col min="4" max="4" width="20" customWidth="1"/>
    <col min="5" max="5" width="8" customWidth="1"/>
    <col min="6" max="7" width="12" customWidth="1"/>
    <col min="8" max="8" width="2" customWidth="1"/>
    <col min="9" max="9" width="8" customWidth="1"/>
    <col min="10" max="11" width="12" customWidth="1"/>
    <col min="12" max="12" width="2" customWidth="1"/>
    <col min="13" max="13" width="8" customWidth="1"/>
    <col min="14" max="15" width="12" customWidth="1"/>
    <col min="16" max="16" width="2" customWidth="1"/>
    <col min="17" max="17" width="8" customWidth="1"/>
    <col min="18" max="19" width="12" customWidth="1"/>
    <col min="20" max="20" width="2" customWidth="1"/>
    <col min="21" max="21" width="8" customWidth="1"/>
    <col min="22" max="23" width="12" customWidth="1"/>
    <col min="24" max="24" width="2" customWidth="1"/>
    <col min="25" max="25" width="8" customWidth="1"/>
    <col min="26" max="27" width="12" customWidth="1"/>
    <col min="28" max="28" width="2" customWidth="1"/>
    <col min="29" max="29" width="8" customWidth="1"/>
    <col min="30" max="31" width="12" customWidth="1"/>
    <col min="32" max="32" width="2" customWidth="1"/>
    <col min="33" max="33" width="8" customWidth="1"/>
    <col min="34" max="35" width="12" customWidth="1"/>
    <col min="36" max="36" width="2" customWidth="1"/>
    <col min="37" max="37" width="8" customWidth="1"/>
    <col min="38" max="39" width="12" customWidth="1"/>
    <col min="40" max="40" width="2" customWidth="1"/>
    <col min="41" max="41" width="8" customWidth="1"/>
    <col min="42" max="43" width="12" customWidth="1"/>
    <col min="44" max="44" width="2" customWidth="1"/>
  </cols>
  <sheetData>
    <row r="1" spans="1:43" ht="26.75" customHeight="1" x14ac:dyDescent="0.2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</row>
    <row r="2" spans="1:43" ht="40" customHeight="1" x14ac:dyDescent="0.2">
      <c r="E2" s="14" t="s">
        <v>0</v>
      </c>
      <c r="F2" s="14"/>
      <c r="G2" s="14"/>
      <c r="I2" s="14" t="s">
        <v>1</v>
      </c>
      <c r="J2" s="14"/>
      <c r="K2" s="14"/>
      <c r="M2" s="14" t="s">
        <v>2</v>
      </c>
      <c r="N2" s="14"/>
      <c r="O2" s="14"/>
      <c r="Q2" s="14" t="s">
        <v>3</v>
      </c>
      <c r="R2" s="14"/>
      <c r="S2" s="14"/>
      <c r="U2" s="14" t="s">
        <v>4</v>
      </c>
      <c r="V2" s="14"/>
      <c r="W2" s="14"/>
      <c r="Y2" s="14" t="s">
        <v>5</v>
      </c>
      <c r="Z2" s="14"/>
      <c r="AA2" s="14"/>
      <c r="AC2" s="14" t="s">
        <v>6</v>
      </c>
      <c r="AD2" s="14"/>
      <c r="AE2" s="14"/>
      <c r="AG2" s="14" t="s">
        <v>7</v>
      </c>
      <c r="AH2" s="14"/>
      <c r="AI2" s="14"/>
      <c r="AK2" s="14" t="s">
        <v>8</v>
      </c>
      <c r="AL2" s="14"/>
      <c r="AM2" s="14"/>
      <c r="AO2" s="14" t="s">
        <v>9</v>
      </c>
      <c r="AP2" s="14"/>
      <c r="AQ2" s="14"/>
    </row>
    <row r="3" spans="1:43" ht="80" customHeight="1" x14ac:dyDescent="0.2">
      <c r="E3" s="15" t="s">
        <v>10</v>
      </c>
      <c r="F3" s="15"/>
      <c r="G3" s="15"/>
      <c r="I3" s="15" t="s">
        <v>11</v>
      </c>
      <c r="J3" s="15"/>
      <c r="K3" s="15"/>
      <c r="M3" s="15" t="s">
        <v>12</v>
      </c>
      <c r="N3" s="15"/>
      <c r="O3" s="15"/>
      <c r="Q3" s="15" t="s">
        <v>13</v>
      </c>
      <c r="R3" s="15"/>
      <c r="S3" s="15"/>
      <c r="U3" s="15" t="s">
        <v>14</v>
      </c>
      <c r="V3" s="15"/>
      <c r="W3" s="15"/>
      <c r="Y3" s="15" t="s">
        <v>15</v>
      </c>
      <c r="Z3" s="15"/>
      <c r="AA3" s="15"/>
      <c r="AC3" s="15" t="s">
        <v>16</v>
      </c>
      <c r="AD3" s="15"/>
      <c r="AE3" s="15"/>
      <c r="AG3" s="15" t="s">
        <v>17</v>
      </c>
      <c r="AH3" s="15"/>
      <c r="AI3" s="15"/>
      <c r="AK3" s="15" t="s">
        <v>18</v>
      </c>
      <c r="AL3" s="15"/>
      <c r="AM3" s="15"/>
      <c r="AO3" s="15" t="s">
        <v>19</v>
      </c>
      <c r="AP3" s="15"/>
      <c r="AQ3" s="15"/>
    </row>
    <row r="4" spans="1:43" ht="26.75" customHeight="1" x14ac:dyDescent="0.2">
      <c r="A4" s="1" t="s">
        <v>20</v>
      </c>
      <c r="B4" s="1" t="s">
        <v>21</v>
      </c>
      <c r="C4" s="1" t="s">
        <v>22</v>
      </c>
      <c r="D4" s="1" t="s">
        <v>23</v>
      </c>
      <c r="E4" s="1" t="s">
        <v>24</v>
      </c>
      <c r="F4" s="1" t="s">
        <v>25</v>
      </c>
      <c r="G4" s="1" t="s">
        <v>26</v>
      </c>
      <c r="I4" s="1" t="s">
        <v>24</v>
      </c>
      <c r="J4" s="1" t="s">
        <v>25</v>
      </c>
      <c r="K4" s="1" t="s">
        <v>26</v>
      </c>
      <c r="M4" s="1" t="s">
        <v>24</v>
      </c>
      <c r="N4" s="1" t="s">
        <v>25</v>
      </c>
      <c r="O4" s="1" t="s">
        <v>26</v>
      </c>
      <c r="Q4" s="1" t="s">
        <v>24</v>
      </c>
      <c r="R4" s="1" t="s">
        <v>25</v>
      </c>
      <c r="S4" s="1" t="s">
        <v>26</v>
      </c>
      <c r="U4" s="1" t="s">
        <v>24</v>
      </c>
      <c r="V4" s="1" t="s">
        <v>25</v>
      </c>
      <c r="W4" s="1" t="s">
        <v>26</v>
      </c>
      <c r="Y4" s="1" t="s">
        <v>24</v>
      </c>
      <c r="Z4" s="1" t="s">
        <v>25</v>
      </c>
      <c r="AA4" s="1" t="s">
        <v>26</v>
      </c>
      <c r="AC4" s="1" t="s">
        <v>24</v>
      </c>
      <c r="AD4" s="1" t="s">
        <v>25</v>
      </c>
      <c r="AE4" s="1" t="s">
        <v>26</v>
      </c>
      <c r="AG4" s="1" t="s">
        <v>24</v>
      </c>
      <c r="AH4" s="1" t="s">
        <v>25</v>
      </c>
      <c r="AI4" s="1" t="s">
        <v>26</v>
      </c>
      <c r="AK4" s="1" t="s">
        <v>24</v>
      </c>
      <c r="AL4" s="1" t="s">
        <v>25</v>
      </c>
      <c r="AM4" s="1" t="s">
        <v>26</v>
      </c>
      <c r="AO4" s="1" t="s">
        <v>24</v>
      </c>
      <c r="AP4" s="1" t="s">
        <v>25</v>
      </c>
      <c r="AQ4" s="1" t="s">
        <v>26</v>
      </c>
    </row>
    <row r="6" spans="1:43" x14ac:dyDescent="0.2">
      <c r="A6" s="2" t="s">
        <v>27</v>
      </c>
      <c r="B6" s="2" t="s">
        <v>28</v>
      </c>
      <c r="C6" s="2" t="s">
        <v>29</v>
      </c>
      <c r="D6" s="2" t="s">
        <v>30</v>
      </c>
      <c r="AG6" s="3" t="s">
        <v>31</v>
      </c>
      <c r="AI6" s="4">
        <v>1</v>
      </c>
      <c r="AO6" s="3" t="s">
        <v>31</v>
      </c>
      <c r="AP6" s="5">
        <v>1</v>
      </c>
    </row>
    <row r="7" spans="1:43" x14ac:dyDescent="0.2">
      <c r="A7" s="6" t="s">
        <v>32</v>
      </c>
      <c r="B7" s="6" t="s">
        <v>32</v>
      </c>
      <c r="C7" s="6" t="s">
        <v>33</v>
      </c>
      <c r="D7" s="6" t="s">
        <v>32</v>
      </c>
      <c r="Y7" s="3" t="s">
        <v>34</v>
      </c>
      <c r="AA7" s="7">
        <v>1</v>
      </c>
      <c r="AG7" s="3" t="s">
        <v>34</v>
      </c>
      <c r="AH7" s="8">
        <v>1</v>
      </c>
    </row>
    <row r="8" spans="1:43" x14ac:dyDescent="0.2">
      <c r="A8" s="9" t="s">
        <v>35</v>
      </c>
      <c r="B8" s="9" t="s">
        <v>28</v>
      </c>
      <c r="C8" s="9" t="s">
        <v>36</v>
      </c>
      <c r="D8" s="9" t="s">
        <v>37</v>
      </c>
      <c r="U8" s="3" t="s">
        <v>34</v>
      </c>
      <c r="V8" s="8">
        <v>1</v>
      </c>
      <c r="AG8" s="3" t="s">
        <v>34</v>
      </c>
      <c r="AI8" s="7">
        <v>1</v>
      </c>
    </row>
    <row r="9" spans="1:43" x14ac:dyDescent="0.2">
      <c r="A9" s="9" t="s">
        <v>38</v>
      </c>
      <c r="B9" s="9" t="s">
        <v>28</v>
      </c>
      <c r="C9" s="9" t="s">
        <v>39</v>
      </c>
      <c r="D9" s="9" t="s">
        <v>40</v>
      </c>
      <c r="Q9" s="3" t="s">
        <v>34</v>
      </c>
      <c r="R9" s="8">
        <v>1</v>
      </c>
      <c r="U9" s="3" t="s">
        <v>34</v>
      </c>
      <c r="W9" s="7">
        <v>1</v>
      </c>
    </row>
    <row r="10" spans="1:43" x14ac:dyDescent="0.2">
      <c r="A10" s="2" t="s">
        <v>41</v>
      </c>
      <c r="B10" s="2" t="s">
        <v>28</v>
      </c>
      <c r="C10" s="2" t="s">
        <v>42</v>
      </c>
      <c r="D10" s="2" t="s">
        <v>43</v>
      </c>
      <c r="E10" s="3" t="s">
        <v>31</v>
      </c>
      <c r="F10" s="5">
        <v>0.95</v>
      </c>
      <c r="AO10" s="3" t="s">
        <v>31</v>
      </c>
      <c r="AQ10" s="4">
        <v>0.95</v>
      </c>
    </row>
    <row r="11" spans="1:43" x14ac:dyDescent="0.2">
      <c r="A11" s="6" t="s">
        <v>32</v>
      </c>
      <c r="B11" s="6" t="s">
        <v>32</v>
      </c>
      <c r="C11" s="6" t="s">
        <v>33</v>
      </c>
      <c r="D11" s="6" t="s">
        <v>32</v>
      </c>
      <c r="AC11" s="3" t="s">
        <v>31</v>
      </c>
      <c r="AD11" s="5">
        <v>0.05</v>
      </c>
      <c r="AO11" s="3" t="s">
        <v>31</v>
      </c>
      <c r="AQ11" s="4">
        <v>0.05</v>
      </c>
    </row>
    <row r="12" spans="1:43" x14ac:dyDescent="0.2">
      <c r="A12" s="9" t="s">
        <v>44</v>
      </c>
      <c r="B12" s="9" t="s">
        <v>28</v>
      </c>
      <c r="C12" s="9" t="s">
        <v>45</v>
      </c>
      <c r="D12" s="9" t="s">
        <v>46</v>
      </c>
      <c r="M12" s="3" t="s">
        <v>34</v>
      </c>
      <c r="O12" s="7">
        <v>1</v>
      </c>
      <c r="Y12" s="3" t="s">
        <v>34</v>
      </c>
      <c r="Z12" s="8">
        <v>1</v>
      </c>
    </row>
    <row r="13" spans="1:43" x14ac:dyDescent="0.2">
      <c r="A13" s="2" t="s">
        <v>47</v>
      </c>
      <c r="B13" s="2" t="s">
        <v>28</v>
      </c>
      <c r="C13" s="2" t="s">
        <v>48</v>
      </c>
      <c r="D13" s="2" t="s">
        <v>49</v>
      </c>
      <c r="M13" s="3" t="s">
        <v>34</v>
      </c>
      <c r="N13" s="8">
        <v>1</v>
      </c>
      <c r="Q13" s="3" t="s">
        <v>34</v>
      </c>
      <c r="S13" s="7">
        <v>1</v>
      </c>
    </row>
    <row r="14" spans="1:43" x14ac:dyDescent="0.2">
      <c r="A14" s="6" t="s">
        <v>32</v>
      </c>
      <c r="B14" s="6" t="s">
        <v>32</v>
      </c>
      <c r="C14" s="6" t="s">
        <v>33</v>
      </c>
      <c r="D14" s="6" t="s">
        <v>32</v>
      </c>
      <c r="AG14" s="3" t="s">
        <v>31</v>
      </c>
      <c r="AH14" s="5">
        <v>1</v>
      </c>
      <c r="AK14" s="3" t="s">
        <v>31</v>
      </c>
      <c r="AM14" s="4">
        <v>1</v>
      </c>
    </row>
    <row r="15" spans="1:43" x14ac:dyDescent="0.2">
      <c r="A15" s="9" t="s">
        <v>50</v>
      </c>
      <c r="B15" s="9" t="s">
        <v>28</v>
      </c>
      <c r="C15" s="9" t="s">
        <v>51</v>
      </c>
      <c r="D15" s="9" t="s">
        <v>52</v>
      </c>
      <c r="I15" s="3" t="s">
        <v>31</v>
      </c>
      <c r="K15" s="4">
        <v>1</v>
      </c>
      <c r="AK15" s="3" t="s">
        <v>31</v>
      </c>
      <c r="AL15" s="5">
        <v>1</v>
      </c>
    </row>
    <row r="21" spans="1:43" x14ac:dyDescent="0.2">
      <c r="A21" s="10" t="s">
        <v>53</v>
      </c>
      <c r="E21" s="11" t="s">
        <v>54</v>
      </c>
      <c r="F21" s="16">
        <f>(0-SUMIF(E6:E20,"USD*",F6:F20))+SUMIF(E6:E20,"USD*",G6:G20)</f>
        <v>-0.95</v>
      </c>
      <c r="G21" s="16"/>
      <c r="I21" s="11" t="s">
        <v>54</v>
      </c>
      <c r="J21" s="16">
        <f>(0-SUMIF(I6:I20,"USD*",J6:J20))+SUMIF(I6:I20,"USD*",K6:K20)</f>
        <v>1</v>
      </c>
      <c r="K21" s="16"/>
      <c r="M21" s="11" t="s">
        <v>54</v>
      </c>
      <c r="N21" s="16">
        <f>(0-SUMIF(M6:M20,"USD*",N6:N20))+SUMIF(M6:M20,"USD*",O6:O20)</f>
        <v>0</v>
      </c>
      <c r="O21" s="16"/>
      <c r="Q21" s="11" t="s">
        <v>54</v>
      </c>
      <c r="R21" s="16">
        <f>(0-SUMIF(Q6:Q20,"USD*",R6:R20))+SUMIF(Q6:Q20,"USD*",S6:S20)</f>
        <v>0</v>
      </c>
      <c r="S21" s="16"/>
      <c r="U21" s="11" t="s">
        <v>54</v>
      </c>
      <c r="V21" s="16">
        <f>(0-SUMIF(U6:U20,"USD*",V6:V20))+SUMIF(U6:U20,"USD*",W6:W20)</f>
        <v>0</v>
      </c>
      <c r="W21" s="16"/>
      <c r="Y21" s="11" t="s">
        <v>54</v>
      </c>
      <c r="Z21" s="16">
        <f>(0-SUMIF(Y6:Y20,"USD*",Z6:Z20))+SUMIF(Y6:Y20,"USD*",AA6:AA20)</f>
        <v>0</v>
      </c>
      <c r="AA21" s="16"/>
      <c r="AC21" s="11" t="s">
        <v>54</v>
      </c>
      <c r="AD21" s="16">
        <f>(0-SUMIF(AC6:AC20,"USD*",AD6:AD20))+SUMIF(AC6:AC20,"USD*",AE6:AE20)</f>
        <v>-0.05</v>
      </c>
      <c r="AE21" s="16"/>
      <c r="AG21" s="11" t="s">
        <v>54</v>
      </c>
      <c r="AH21" s="16">
        <f>(0-SUMIF(AG6:AG20,"USD*",AH6:AH20))+SUMIF(AG6:AG20,"USD*",AI6:AI20)</f>
        <v>0</v>
      </c>
      <c r="AI21" s="16"/>
      <c r="AK21" s="11" t="s">
        <v>54</v>
      </c>
      <c r="AL21" s="16">
        <f>(0-SUMIF(AK6:AK20,"USD*",AL6:AL20))+SUMIF(AK6:AK20,"USD*",AM6:AM20)</f>
        <v>0</v>
      </c>
      <c r="AM21" s="16"/>
      <c r="AO21" s="11" t="s">
        <v>54</v>
      </c>
      <c r="AP21" s="16">
        <f>(0-SUMIF(AO6:AO20,"USD*",AP6:AP20))+SUMIF(AO6:AO20,"USD*",AQ6:AQ20)</f>
        <v>0</v>
      </c>
      <c r="AQ21" s="16"/>
    </row>
    <row r="22" spans="1:43" x14ac:dyDescent="0.2">
      <c r="A22" s="10" t="s">
        <v>55</v>
      </c>
      <c r="E22" s="11" t="s">
        <v>56</v>
      </c>
      <c r="F22" s="16">
        <f>(0-SUMIF(E6:E20,"USDF*",F6:F20))+SUMIF(E6:E20,"USDF*",G6:G20)</f>
        <v>0</v>
      </c>
      <c r="G22" s="16"/>
      <c r="I22" s="11" t="s">
        <v>56</v>
      </c>
      <c r="J22" s="16">
        <f>(0-SUMIF(I6:I20,"USDF*",J6:J20))+SUMIF(I6:I20,"USDF*",K6:K20)</f>
        <v>0</v>
      </c>
      <c r="K22" s="16"/>
      <c r="M22" s="11" t="s">
        <v>56</v>
      </c>
      <c r="N22" s="16">
        <f>(0-SUMIF(M6:M20,"USDF*",N6:N20))+SUMIF(M6:M20,"USDF*",O6:O20)</f>
        <v>0</v>
      </c>
      <c r="O22" s="16"/>
      <c r="Q22" s="11" t="s">
        <v>56</v>
      </c>
      <c r="R22" s="16">
        <f>(0-SUMIF(Q6:Q20,"USDF*",R6:R20))+SUMIF(Q6:Q20,"USDF*",S6:S20)</f>
        <v>0</v>
      </c>
      <c r="S22" s="16"/>
      <c r="U22" s="11" t="s">
        <v>56</v>
      </c>
      <c r="V22" s="16">
        <f>(0-SUMIF(U6:U20,"USDF*",V6:V20))+SUMIF(U6:U20,"USDF*",W6:W20)</f>
        <v>0</v>
      </c>
      <c r="W22" s="16"/>
      <c r="Y22" s="11" t="s">
        <v>56</v>
      </c>
      <c r="Z22" s="16">
        <f>(0-SUMIF(Y6:Y20,"USDF*",Z6:Z20))+SUMIF(Y6:Y20,"USDF*",AA6:AA20)</f>
        <v>0</v>
      </c>
      <c r="AA22" s="16"/>
      <c r="AC22" s="11" t="s">
        <v>56</v>
      </c>
      <c r="AD22" s="16">
        <f>(0-SUMIF(AC6:AC20,"USDF*",AD6:AD20))+SUMIF(AC6:AC20,"USDF*",AE6:AE20)</f>
        <v>0</v>
      </c>
      <c r="AE22" s="16"/>
      <c r="AG22" s="11" t="s">
        <v>56</v>
      </c>
      <c r="AH22" s="16">
        <f>(0-SUMIF(AG6:AG20,"USDF*",AH6:AH20))+SUMIF(AG6:AG20,"USDF*",AI6:AI20)</f>
        <v>0</v>
      </c>
      <c r="AI22" s="16"/>
      <c r="AK22" s="11" t="s">
        <v>56</v>
      </c>
      <c r="AL22" s="16">
        <f>(0-SUMIF(AK6:AK20,"USDF*",AL6:AL20))+SUMIF(AK6:AK20,"USDF*",AM6:AM20)</f>
        <v>0</v>
      </c>
      <c r="AM22" s="16"/>
      <c r="AO22" s="11" t="s">
        <v>56</v>
      </c>
      <c r="AP22" s="16">
        <f>(0-SUMIF(AO6:AO20,"USDF*",AP6:AP20))+SUMIF(AO6:AO20,"USDF*",AQ6:AQ20)</f>
        <v>0</v>
      </c>
      <c r="AQ22" s="16"/>
    </row>
    <row r="24" spans="1:43" ht="33.25" customHeight="1" x14ac:dyDescent="0.2">
      <c r="A24" s="12" t="s">
        <v>57</v>
      </c>
      <c r="E24" s="17">
        <f>SUM(F21,J21,N21,R21,V21,Z21,AD21,AH21,AL21,AP21,F22,J22,N22,R22,V22,Z22,AD22,AH22,AL22,AP22)</f>
        <v>4.163336342344337E-17</v>
      </c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</row>
  </sheetData>
  <mergeCells count="42">
    <mergeCell ref="E24:AQ24"/>
    <mergeCell ref="Z22:AA22"/>
    <mergeCell ref="AD22:AE22"/>
    <mergeCell ref="AH22:AI22"/>
    <mergeCell ref="AL22:AM22"/>
    <mergeCell ref="AP22:AQ22"/>
    <mergeCell ref="F22:G22"/>
    <mergeCell ref="J22:K22"/>
    <mergeCell ref="N22:O22"/>
    <mergeCell ref="R22:S22"/>
    <mergeCell ref="V22:W22"/>
    <mergeCell ref="Z21:AA21"/>
    <mergeCell ref="AD21:AE21"/>
    <mergeCell ref="AH21:AI21"/>
    <mergeCell ref="AL21:AM21"/>
    <mergeCell ref="AP21:AQ21"/>
    <mergeCell ref="F21:G21"/>
    <mergeCell ref="J21:K21"/>
    <mergeCell ref="N21:O21"/>
    <mergeCell ref="R21:S21"/>
    <mergeCell ref="V21:W21"/>
    <mergeCell ref="AC2:AE2"/>
    <mergeCell ref="AG2:AI2"/>
    <mergeCell ref="AK2:AM2"/>
    <mergeCell ref="AO2:AQ2"/>
    <mergeCell ref="E3:G3"/>
    <mergeCell ref="I3:K3"/>
    <mergeCell ref="M3:O3"/>
    <mergeCell ref="Q3:S3"/>
    <mergeCell ref="U3:W3"/>
    <mergeCell ref="Y3:AA3"/>
    <mergeCell ref="AC3:AE3"/>
    <mergeCell ref="AG3:AI3"/>
    <mergeCell ref="AK3:AM3"/>
    <mergeCell ref="AO3:AQ3"/>
    <mergeCell ref="A1:Z1"/>
    <mergeCell ref="E2:G2"/>
    <mergeCell ref="I2:K2"/>
    <mergeCell ref="M2:O2"/>
    <mergeCell ref="Q2:S2"/>
    <mergeCell ref="U2:W2"/>
    <mergeCell ref="Y2:AA2"/>
  </mergeCells>
  <conditionalFormatting sqref="E24">
    <cfRule type="cellIs" dxfId="32" priority="23" operator="lessThan">
      <formula>-0.01</formula>
    </cfRule>
    <cfRule type="cellIs" dxfId="31" priority="23" operator="greaterThan">
      <formula>0.01</formula>
    </cfRule>
    <cfRule type="cellIs" dxfId="30" priority="23" operator="equal">
      <formula>0</formula>
    </cfRule>
  </conditionalFormatting>
  <conditionalFormatting sqref="F21:F22">
    <cfRule type="cellIs" dxfId="29" priority="1" operator="greaterThan">
      <formula>0</formula>
    </cfRule>
    <cfRule type="cellIs" dxfId="28" priority="3" operator="equal">
      <formula>0</formula>
    </cfRule>
    <cfRule type="cellIs" dxfId="27" priority="2" operator="lessThan">
      <formula>0</formula>
    </cfRule>
  </conditionalFormatting>
  <conditionalFormatting sqref="J21:J22">
    <cfRule type="cellIs" dxfId="26" priority="4" operator="lessThan">
      <formula>0</formula>
    </cfRule>
    <cfRule type="cellIs" dxfId="25" priority="4" operator="equal">
      <formula>0</formula>
    </cfRule>
    <cfRule type="cellIs" dxfId="24" priority="4" operator="greaterThan">
      <formula>0</formula>
    </cfRule>
  </conditionalFormatting>
  <conditionalFormatting sqref="N21:N22">
    <cfRule type="cellIs" dxfId="23" priority="5" operator="equal">
      <formula>0</formula>
    </cfRule>
    <cfRule type="cellIs" dxfId="22" priority="5" operator="greaterThan">
      <formula>0</formula>
    </cfRule>
    <cfRule type="cellIs" dxfId="21" priority="5" operator="lessThan">
      <formula>0</formula>
    </cfRule>
  </conditionalFormatting>
  <conditionalFormatting sqref="R21:R22">
    <cfRule type="cellIs" dxfId="20" priority="6" operator="greaterThan">
      <formula>0</formula>
    </cfRule>
    <cfRule type="cellIs" dxfId="19" priority="6" operator="lessThan">
      <formula>0</formula>
    </cfRule>
    <cfRule type="cellIs" dxfId="18" priority="6" operator="equal">
      <formula>0</formula>
    </cfRule>
  </conditionalFormatting>
  <conditionalFormatting sqref="V21:V22">
    <cfRule type="cellIs" dxfId="17" priority="7" operator="greaterThan">
      <formula>0</formula>
    </cfRule>
    <cfRule type="cellIs" dxfId="16" priority="7" operator="lessThan">
      <formula>0</formula>
    </cfRule>
    <cfRule type="cellIs" dxfId="15" priority="7" operator="equal">
      <formula>0</formula>
    </cfRule>
  </conditionalFormatting>
  <conditionalFormatting sqref="Z21:Z22">
    <cfRule type="cellIs" dxfId="14" priority="8" operator="greaterThan">
      <formula>0</formula>
    </cfRule>
    <cfRule type="cellIs" dxfId="13" priority="8" operator="lessThan">
      <formula>0</formula>
    </cfRule>
    <cfRule type="cellIs" dxfId="12" priority="8" operator="equal">
      <formula>0</formula>
    </cfRule>
  </conditionalFormatting>
  <conditionalFormatting sqref="AD21:AD22">
    <cfRule type="cellIs" dxfId="11" priority="9" operator="equal">
      <formula>0</formula>
    </cfRule>
    <cfRule type="cellIs" dxfId="10" priority="9" operator="lessThan">
      <formula>0</formula>
    </cfRule>
    <cfRule type="cellIs" dxfId="9" priority="9" operator="greaterThan">
      <formula>0</formula>
    </cfRule>
  </conditionalFormatting>
  <conditionalFormatting sqref="AH21:AH22">
    <cfRule type="cellIs" dxfId="8" priority="10" operator="lessThan">
      <formula>0</formula>
    </cfRule>
    <cfRule type="cellIs" dxfId="7" priority="10" operator="equal">
      <formula>0</formula>
    </cfRule>
    <cfRule type="cellIs" dxfId="6" priority="10" operator="greaterThan">
      <formula>0</formula>
    </cfRule>
  </conditionalFormatting>
  <conditionalFormatting sqref="AL21:AL22">
    <cfRule type="cellIs" dxfId="5" priority="11" operator="greaterThan">
      <formula>0</formula>
    </cfRule>
    <cfRule type="cellIs" dxfId="4" priority="11" operator="lessThan">
      <formula>0</formula>
    </cfRule>
    <cfRule type="cellIs" dxfId="3" priority="11" operator="equal">
      <formula>0</formula>
    </cfRule>
  </conditionalFormatting>
  <conditionalFormatting sqref="AP21:AP22">
    <cfRule type="cellIs" dxfId="2" priority="12" operator="greaterThan">
      <formula>0</formula>
    </cfRule>
    <cfRule type="cellIs" dxfId="1" priority="12" operator="lessThan">
      <formula>0</formula>
    </cfRule>
    <cfRule type="cellIs" dxfId="0" priority="12" operator="equal">
      <formula>0</formula>
    </cfRule>
  </conditionalFormatting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T-Accounts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2025-11-12T16:17:23Z</dcterms:created>
  <dcterms:modified xsi:type="dcterms:W3CDTF">2025-11-12T16:38:23Z</dcterms:modified>
  <cp:category/>
</cp:coreProperties>
</file>